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o\Il mio Drive\Paolo Scuola\Esami di Stato conclusivi\Esami Stato 2024\"/>
    </mc:Choice>
  </mc:AlternateContent>
  <xr:revisionPtr revIDLastSave="0" documentId="13_ncr:1_{738D26E2-3C5D-4688-AC4F-09EF3E73854C}" xr6:coauthVersionLast="36" xr6:coauthVersionMax="47" xr10:uidLastSave="{00000000-0000-0000-0000-000000000000}"/>
  <bookViews>
    <workbookView xWindow="-120" yWindow="-120" windowWidth="20736" windowHeight="11160" xr2:uid="{00000000-000D-0000-FFFF-FFFF00000000}"/>
  </bookViews>
  <sheets>
    <sheet name="Riepilogo" sheetId="3" r:id="rId1"/>
  </sheets>
  <calcPr calcId="191029"/>
</workbook>
</file>

<file path=xl/calcChain.xml><?xml version="1.0" encoding="utf-8"?>
<calcChain xmlns="http://schemas.openxmlformats.org/spreadsheetml/2006/main">
  <c r="F6" i="3" l="1"/>
  <c r="K29" i="3" l="1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E9" i="3"/>
  <c r="J11" i="3"/>
  <c r="M11" i="3" s="1"/>
  <c r="J12" i="3"/>
  <c r="M12" i="3" s="1"/>
  <c r="J13" i="3"/>
  <c r="M13" i="3" s="1"/>
  <c r="J14" i="3"/>
  <c r="M14" i="3" s="1"/>
  <c r="J15" i="3"/>
  <c r="M15" i="3" s="1"/>
  <c r="J16" i="3"/>
  <c r="M16" i="3" s="1"/>
  <c r="J17" i="3"/>
  <c r="M17" i="3" s="1"/>
  <c r="J18" i="3"/>
  <c r="M18" i="3" s="1"/>
  <c r="J19" i="3"/>
  <c r="M19" i="3" s="1"/>
  <c r="J20" i="3"/>
  <c r="M20" i="3" s="1"/>
  <c r="J21" i="3"/>
  <c r="M21" i="3" s="1"/>
  <c r="J22" i="3"/>
  <c r="M22" i="3" s="1"/>
  <c r="J23" i="3"/>
  <c r="M23" i="3" s="1"/>
  <c r="J24" i="3"/>
  <c r="M24" i="3" s="1"/>
  <c r="J25" i="3"/>
  <c r="M25" i="3" s="1"/>
  <c r="J26" i="3"/>
  <c r="M26" i="3" s="1"/>
  <c r="J27" i="3"/>
  <c r="M27" i="3" s="1"/>
  <c r="J28" i="3"/>
  <c r="M28" i="3" s="1"/>
  <c r="J29" i="3"/>
  <c r="M29" i="3" s="1"/>
  <c r="E6" i="3"/>
  <c r="E7" i="3"/>
  <c r="E8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5" i="3"/>
  <c r="H5" i="3" s="1"/>
  <c r="E5" i="3"/>
  <c r="H7" i="3" l="1"/>
  <c r="J5" i="3"/>
  <c r="K5" i="3" s="1"/>
  <c r="H9" i="3"/>
  <c r="J9" i="3" s="1"/>
  <c r="M9" i="3" s="1"/>
  <c r="N9" i="3" s="1"/>
  <c r="P26" i="3"/>
  <c r="H8" i="3"/>
  <c r="J8" i="3" s="1"/>
  <c r="K8" i="3" s="1"/>
  <c r="H6" i="3"/>
  <c r="H10" i="3"/>
  <c r="J10" i="3" s="1"/>
  <c r="K10" i="3" s="1"/>
  <c r="P27" i="3"/>
  <c r="K9" i="3" l="1"/>
  <c r="M5" i="3"/>
  <c r="M8" i="3"/>
  <c r="P8" i="3" s="1"/>
  <c r="M10" i="3"/>
  <c r="J7" i="3"/>
  <c r="K7" i="3" s="1"/>
  <c r="J6" i="3"/>
  <c r="K6" i="3" s="1"/>
  <c r="P24" i="3"/>
  <c r="P12" i="3"/>
  <c r="P29" i="3"/>
  <c r="P23" i="3"/>
  <c r="P19" i="3"/>
  <c r="P15" i="3"/>
  <c r="P11" i="3"/>
  <c r="P20" i="3"/>
  <c r="P28" i="3"/>
  <c r="P22" i="3"/>
  <c r="P18" i="3"/>
  <c r="P14" i="3"/>
  <c r="P16" i="3"/>
  <c r="P25" i="3"/>
  <c r="P21" i="3"/>
  <c r="P17" i="3"/>
  <c r="P13" i="3"/>
  <c r="P9" i="3"/>
  <c r="M6" i="3" l="1"/>
  <c r="M7" i="3"/>
  <c r="N7" i="3" s="1"/>
  <c r="P10" i="3"/>
  <c r="N10" i="3"/>
  <c r="N8" i="3"/>
  <c r="P5" i="3"/>
  <c r="P7" i="3" l="1"/>
  <c r="N6" i="3"/>
  <c r="P6" i="3"/>
  <c r="N5" i="3"/>
</calcChain>
</file>

<file path=xl/sharedStrings.xml><?xml version="1.0" encoding="utf-8"?>
<sst xmlns="http://schemas.openxmlformats.org/spreadsheetml/2006/main" count="23" uniqueCount="22">
  <si>
    <t>Studente</t>
  </si>
  <si>
    <t>Orale</t>
  </si>
  <si>
    <t>Bonus</t>
  </si>
  <si>
    <t>Voto finale</t>
  </si>
  <si>
    <t>Valori massimi</t>
  </si>
  <si>
    <t>Accesso Bonus</t>
  </si>
  <si>
    <t>Sì/No</t>
  </si>
  <si>
    <t>Totale prove scritte</t>
  </si>
  <si>
    <r>
      <t>Valut. 1</t>
    </r>
    <r>
      <rPr>
        <vertAlign val="superscript"/>
        <sz val="11"/>
        <rFont val="Cambria"/>
        <family val="1"/>
        <scheme val="major"/>
      </rPr>
      <t xml:space="preserve">a </t>
    </r>
    <r>
      <rPr>
        <sz val="11"/>
        <rFont val="Cambria"/>
        <family val="1"/>
        <scheme val="major"/>
      </rPr>
      <t>prova in 20</t>
    </r>
    <r>
      <rPr>
        <vertAlign val="superscript"/>
        <sz val="11"/>
        <rFont val="Cambria"/>
        <family val="1"/>
        <scheme val="major"/>
      </rPr>
      <t>mi</t>
    </r>
  </si>
  <si>
    <r>
      <t>Voto 1</t>
    </r>
    <r>
      <rPr>
        <vertAlign val="superscript"/>
        <sz val="11"/>
        <rFont val="Cambria"/>
        <family val="1"/>
        <scheme val="major"/>
      </rPr>
      <t xml:space="preserve">a </t>
    </r>
    <r>
      <rPr>
        <sz val="11"/>
        <rFont val="Cambria"/>
        <family val="1"/>
        <scheme val="major"/>
      </rPr>
      <t>prova in 20</t>
    </r>
    <r>
      <rPr>
        <vertAlign val="superscript"/>
        <sz val="11"/>
        <rFont val="Cambria"/>
        <family val="1"/>
        <scheme val="major"/>
      </rPr>
      <t>mi arrotondato</t>
    </r>
  </si>
  <si>
    <r>
      <t>Valut. 2</t>
    </r>
    <r>
      <rPr>
        <vertAlign val="superscript"/>
        <sz val="11"/>
        <rFont val="Cambria"/>
        <family val="1"/>
        <scheme val="major"/>
      </rPr>
      <t xml:space="preserve">a </t>
    </r>
    <r>
      <rPr>
        <sz val="11"/>
        <rFont val="Cambria"/>
        <family val="1"/>
        <scheme val="major"/>
      </rPr>
      <t>prova in 20</t>
    </r>
    <r>
      <rPr>
        <vertAlign val="superscript"/>
        <sz val="11"/>
        <rFont val="Cambria"/>
        <family val="1"/>
        <scheme val="major"/>
      </rPr>
      <t>mi</t>
    </r>
  </si>
  <si>
    <t>SEZ.</t>
  </si>
  <si>
    <t>INDIR.</t>
  </si>
  <si>
    <r>
      <t>CLASSE 5</t>
    </r>
    <r>
      <rPr>
        <b/>
        <vertAlign val="superscript"/>
        <sz val="12"/>
        <rFont val="Cambria"/>
        <family val="1"/>
        <scheme val="major"/>
      </rPr>
      <t>a</t>
    </r>
  </si>
  <si>
    <t>Scrivere solo nelle celle colorate in verde</t>
  </si>
  <si>
    <r>
      <t xml:space="preserve">Totale prove d'esame </t>
    </r>
    <r>
      <rPr>
        <vertAlign val="superscript"/>
        <sz val="11"/>
        <rFont val="Cambria"/>
        <family val="1"/>
        <scheme val="major"/>
      </rPr>
      <t>arrotondato</t>
    </r>
  </si>
  <si>
    <t>Credito totale</t>
  </si>
  <si>
    <r>
      <t>Valut. 1</t>
    </r>
    <r>
      <rPr>
        <vertAlign val="superscript"/>
        <sz val="10"/>
        <rFont val="Cambria"/>
        <family val="1"/>
        <scheme val="major"/>
      </rPr>
      <t xml:space="preserve">a </t>
    </r>
    <r>
      <rPr>
        <sz val="10"/>
        <rFont val="Cambria"/>
        <family val="1"/>
        <scheme val="major"/>
      </rPr>
      <t>prova in 100</t>
    </r>
    <r>
      <rPr>
        <vertAlign val="superscript"/>
        <sz val="10"/>
        <rFont val="Cambria"/>
        <family val="1"/>
        <scheme val="major"/>
      </rPr>
      <t>mi</t>
    </r>
  </si>
  <si>
    <t>Lodabile</t>
  </si>
  <si>
    <t>LODE</t>
  </si>
  <si>
    <r>
      <t xml:space="preserve">per modifiche, correzioni, miglioramenti rivolgersi a </t>
    </r>
    <r>
      <rPr>
        <b/>
        <sz val="10"/>
        <rFont val="Arial Narrow"/>
        <family val="2"/>
      </rPr>
      <t>Paolo Incollingo</t>
    </r>
  </si>
  <si>
    <t>Esame di Stato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</si>
</sst>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5" x14ac:knownFonts="1">
    <font>
      <sz val="10"/>
      <name val="Arial"/>
    </font>
    <font>
      <sz val="10"/>
      <name val="Arial"/>
    </font>
    <font>
      <b/>
      <sz val="10"/>
      <name val="Cambria"/>
      <family val="1"/>
      <scheme val="major"/>
    </font>
    <font>
      <b/>
      <sz val="12"/>
      <name val="Cambria"/>
      <family val="1"/>
      <scheme val="major"/>
    </font>
    <font>
      <sz val="10"/>
      <name val="Cambria"/>
      <family val="1"/>
      <scheme val="major"/>
    </font>
    <font>
      <b/>
      <sz val="14"/>
      <name val="Cambria"/>
      <family val="1"/>
      <scheme val="major"/>
    </font>
    <font>
      <sz val="11"/>
      <name val="Cambria"/>
      <family val="1"/>
      <scheme val="major"/>
    </font>
    <font>
      <sz val="8"/>
      <name val="Cambria"/>
      <family val="1"/>
      <scheme val="major"/>
    </font>
    <font>
      <vertAlign val="superscript"/>
      <sz val="11"/>
      <name val="Cambria"/>
      <family val="1"/>
      <scheme val="major"/>
    </font>
    <font>
      <b/>
      <vertAlign val="superscript"/>
      <sz val="12"/>
      <name val="Cambria"/>
      <family val="1"/>
      <scheme val="major"/>
    </font>
    <font>
      <vertAlign val="superscript"/>
      <sz val="10"/>
      <name val="Cambria"/>
      <family val="1"/>
      <scheme val="major"/>
    </font>
    <font>
      <sz val="10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11"/>
      <name val="Cambria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9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164" fontId="4" fillId="0" borderId="0" xfId="1" applyFont="1" applyProtection="1"/>
    <xf numFmtId="0" fontId="2" fillId="0" borderId="0" xfId="0" applyFont="1" applyAlignment="1">
      <alignment horizontal="center"/>
    </xf>
    <xf numFmtId="0" fontId="2" fillId="0" borderId="0" xfId="0" applyFont="1"/>
    <xf numFmtId="0" fontId="11" fillId="11" borderId="24" xfId="0" applyFont="1" applyFill="1" applyBorder="1" applyAlignment="1" applyProtection="1">
      <alignment horizontal="left" vertical="center" wrapText="1"/>
      <protection locked="0"/>
    </xf>
    <xf numFmtId="0" fontId="4" fillId="11" borderId="11" xfId="0" applyFont="1" applyFill="1" applyBorder="1" applyAlignment="1" applyProtection="1">
      <alignment horizontal="center" vertical="center" wrapText="1"/>
      <protection locked="0"/>
    </xf>
    <xf numFmtId="0" fontId="4" fillId="11" borderId="9" xfId="0" applyFont="1" applyFill="1" applyBorder="1" applyAlignment="1" applyProtection="1">
      <alignment horizontal="center" vertical="center" wrapText="1"/>
      <protection locked="0"/>
    </xf>
    <xf numFmtId="0" fontId="4" fillId="11" borderId="10" xfId="0" applyFont="1" applyFill="1" applyBorder="1" applyAlignment="1" applyProtection="1">
      <alignment horizontal="center" vertical="center" wrapText="1"/>
      <protection locked="0"/>
    </xf>
    <xf numFmtId="0" fontId="4" fillId="11" borderId="11" xfId="0" applyFont="1" applyFill="1" applyBorder="1" applyAlignment="1" applyProtection="1">
      <alignment horizontal="center" vertical="center"/>
      <protection locked="0"/>
    </xf>
    <xf numFmtId="0" fontId="4" fillId="11" borderId="9" xfId="0" applyFont="1" applyFill="1" applyBorder="1" applyAlignment="1" applyProtection="1">
      <alignment horizontal="center" vertical="center"/>
      <protection locked="0"/>
    </xf>
    <xf numFmtId="0" fontId="4" fillId="11" borderId="10" xfId="0" applyFont="1" applyFill="1" applyBorder="1" applyAlignment="1" applyProtection="1">
      <alignment horizontal="center" vertical="center"/>
      <protection locked="0"/>
    </xf>
    <xf numFmtId="0" fontId="4" fillId="11" borderId="21" xfId="0" applyFont="1" applyFill="1" applyBorder="1" applyAlignment="1" applyProtection="1">
      <alignment horizontal="center" vertical="center"/>
      <protection locked="0"/>
    </xf>
    <xf numFmtId="0" fontId="4" fillId="11" borderId="22" xfId="0" applyFont="1" applyFill="1" applyBorder="1" applyAlignment="1" applyProtection="1">
      <alignment horizontal="center" vertical="center"/>
      <protection locked="0"/>
    </xf>
    <xf numFmtId="0" fontId="4" fillId="11" borderId="20" xfId="0" applyFont="1" applyFill="1" applyBorder="1" applyAlignment="1" applyProtection="1">
      <alignment horizontal="center" vertical="center"/>
      <protection locked="0"/>
    </xf>
    <xf numFmtId="0" fontId="4" fillId="11" borderId="6" xfId="0" applyFont="1" applyFill="1" applyBorder="1" applyAlignment="1" applyProtection="1">
      <alignment horizontal="center" vertical="center"/>
      <protection locked="0"/>
    </xf>
    <xf numFmtId="0" fontId="4" fillId="11" borderId="5" xfId="0" applyFont="1" applyFill="1" applyBorder="1" applyAlignment="1" applyProtection="1">
      <alignment horizontal="center" vertical="center"/>
      <protection locked="0"/>
    </xf>
    <xf numFmtId="0" fontId="3" fillId="11" borderId="3" xfId="0" applyFont="1" applyFill="1" applyBorder="1" applyAlignment="1" applyProtection="1">
      <alignment horizontal="center"/>
      <protection locked="0"/>
    </xf>
    <xf numFmtId="0" fontId="3" fillId="11" borderId="17" xfId="0" applyFont="1" applyFill="1" applyBorder="1" applyProtection="1">
      <protection locked="0"/>
    </xf>
    <xf numFmtId="0" fontId="3" fillId="11" borderId="6" xfId="0" applyFont="1" applyFill="1" applyBorder="1" applyAlignment="1" applyProtection="1">
      <alignment horizontal="left" vertical="center"/>
      <protection locked="0"/>
    </xf>
    <xf numFmtId="0" fontId="3" fillId="11" borderId="14" xfId="0" applyFont="1" applyFill="1" applyBorder="1" applyAlignment="1" applyProtection="1">
      <alignment horizontal="left" vertical="center"/>
      <protection locked="0"/>
    </xf>
    <xf numFmtId="0" fontId="3" fillId="11" borderId="5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Protection="1"/>
    <xf numFmtId="0" fontId="3" fillId="0" borderId="8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5" fillId="0" borderId="23" xfId="0" applyFont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 textRotation="90" wrapText="1"/>
    </xf>
    <xf numFmtId="0" fontId="4" fillId="6" borderId="3" xfId="0" applyFont="1" applyFill="1" applyBorder="1" applyAlignment="1" applyProtection="1">
      <alignment horizontal="center" vertical="center" wrapText="1"/>
    </xf>
    <xf numFmtId="0" fontId="4" fillId="7" borderId="8" xfId="0" applyFont="1" applyFill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8" borderId="19" xfId="0" applyFont="1" applyFill="1" applyBorder="1" applyAlignment="1" applyProtection="1">
      <alignment horizontal="center" vertical="center" wrapText="1"/>
    </xf>
    <xf numFmtId="0" fontId="4" fillId="5" borderId="8" xfId="0" applyFont="1" applyFill="1" applyBorder="1" applyAlignment="1" applyProtection="1">
      <alignment horizontal="center" vertical="center" textRotation="90" wrapText="1"/>
    </xf>
    <xf numFmtId="0" fontId="4" fillId="5" borderId="17" xfId="0" applyFont="1" applyFill="1" applyBorder="1" applyAlignment="1" applyProtection="1">
      <alignment horizontal="center" vertical="center" textRotation="90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textRotation="90" wrapText="1"/>
    </xf>
    <xf numFmtId="0" fontId="14" fillId="9" borderId="2" xfId="0" applyFont="1" applyFill="1" applyBorder="1" applyAlignment="1" applyProtection="1">
      <alignment horizontal="center" vertical="center" wrapText="1"/>
    </xf>
    <xf numFmtId="0" fontId="7" fillId="2" borderId="25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22" xfId="0" applyFont="1" applyFill="1" applyBorder="1" applyAlignment="1" applyProtection="1">
      <alignment horizontal="center" vertical="center"/>
    </xf>
    <xf numFmtId="0" fontId="13" fillId="2" borderId="22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center" vertical="center"/>
    </xf>
    <xf numFmtId="0" fontId="4" fillId="10" borderId="14" xfId="0" applyFont="1" applyFill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11" fillId="11" borderId="31" xfId="0" applyFont="1" applyFill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11" borderId="23" xfId="0" applyFont="1" applyFill="1" applyBorder="1" applyAlignment="1" applyProtection="1">
      <alignment horizontal="center" vertical="center"/>
    </xf>
    <xf numFmtId="0" fontId="3" fillId="11" borderId="15" xfId="0" applyFont="1" applyFill="1" applyBorder="1" applyAlignment="1" applyProtection="1">
      <alignment horizontal="center" vertical="center"/>
    </xf>
    <xf numFmtId="0" fontId="3" fillId="11" borderId="17" xfId="0" applyFont="1" applyFill="1" applyBorder="1" applyAlignment="1" applyProtection="1">
      <alignment horizontal="center" vertical="center"/>
    </xf>
    <xf numFmtId="0" fontId="11" fillId="4" borderId="26" xfId="0" applyFont="1" applyFill="1" applyBorder="1" applyAlignment="1" applyProtection="1">
      <alignment horizontal="center"/>
    </xf>
    <xf numFmtId="0" fontId="11" fillId="4" borderId="13" xfId="0" applyFont="1" applyFill="1" applyBorder="1" applyAlignment="1" applyProtection="1">
      <alignment horizontal="center"/>
    </xf>
    <xf numFmtId="0" fontId="11" fillId="4" borderId="18" xfId="0" applyFont="1" applyFill="1" applyBorder="1" applyAlignment="1" applyProtection="1">
      <alignment horizontal="center"/>
    </xf>
    <xf numFmtId="0" fontId="2" fillId="6" borderId="28" xfId="0" applyFont="1" applyFill="1" applyBorder="1" applyAlignment="1" applyProtection="1">
      <alignment horizontal="center" vertical="center"/>
    </xf>
    <xf numFmtId="0" fontId="2" fillId="6" borderId="0" xfId="0" applyFont="1" applyFill="1" applyAlignment="1" applyProtection="1">
      <alignment horizontal="center" vertical="center"/>
    </xf>
    <xf numFmtId="0" fontId="2" fillId="6" borderId="29" xfId="0" applyFont="1" applyFill="1" applyBorder="1" applyAlignment="1" applyProtection="1">
      <alignment horizontal="center" vertical="center"/>
    </xf>
  </cellXfs>
  <cellStyles count="2">
    <cellStyle name="Migliaia" xfId="1" builtinId="3"/>
    <cellStyle name="Normale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99FF99"/>
      <color rgb="FFFFFF99"/>
      <color rgb="FF66FF66"/>
      <color rgb="FF00FF99"/>
      <color rgb="FF00FF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3"/>
  <sheetViews>
    <sheetView showRowColHeaders="0" tabSelected="1" zoomScale="130" zoomScaleNormal="130" workbookViewId="0">
      <selection activeCell="D3" sqref="D3"/>
    </sheetView>
  </sheetViews>
  <sheetFormatPr defaultColWidth="9.109375" defaultRowHeight="13.2" x14ac:dyDescent="0.25"/>
  <cols>
    <col min="1" max="1" width="3.33203125" style="1" bestFit="1" customWidth="1"/>
    <col min="2" max="2" width="21.88671875" style="1" customWidth="1"/>
    <col min="3" max="3" width="6.5546875" style="1" customWidth="1"/>
    <col min="4" max="5" width="8.6640625" style="1" customWidth="1"/>
    <col min="6" max="6" width="8.6640625" style="1" bestFit="1" customWidth="1"/>
    <col min="7" max="7" width="8.6640625" style="1" customWidth="1"/>
    <col min="8" max="8" width="10.88671875" style="1" bestFit="1" customWidth="1"/>
    <col min="9" max="9" width="6.88671875" style="1" customWidth="1"/>
    <col min="10" max="10" width="8.88671875" style="2" bestFit="1" customWidth="1"/>
    <col min="11" max="11" width="8.44140625" style="1" bestFit="1" customWidth="1"/>
    <col min="12" max="12" width="5.6640625" style="1" bestFit="1" customWidth="1"/>
    <col min="13" max="13" width="5.88671875" style="1" customWidth="1"/>
    <col min="14" max="14" width="6.6640625" style="2" customWidth="1"/>
    <col min="15" max="15" width="8.6640625" style="2" customWidth="1"/>
    <col min="16" max="16" width="10" style="2" customWidth="1"/>
    <col min="17" max="18" width="9.33203125" style="2" customWidth="1"/>
    <col min="19" max="19" width="9.6640625" style="2" bestFit="1" customWidth="1"/>
    <col min="20" max="20" width="6" style="1" bestFit="1" customWidth="1"/>
    <col min="21" max="16384" width="9.109375" style="1"/>
  </cols>
  <sheetData>
    <row r="1" spans="1:19" ht="16.8" x14ac:dyDescent="0.25">
      <c r="A1" s="27"/>
      <c r="B1" s="28" t="s">
        <v>13</v>
      </c>
      <c r="C1" s="29" t="s">
        <v>11</v>
      </c>
      <c r="D1" s="21"/>
      <c r="E1" s="29" t="s">
        <v>12</v>
      </c>
      <c r="F1" s="22"/>
      <c r="G1" s="27"/>
      <c r="H1" s="64" t="s">
        <v>14</v>
      </c>
      <c r="I1" s="65"/>
      <c r="J1" s="65"/>
      <c r="K1" s="65"/>
      <c r="L1" s="65"/>
      <c r="M1" s="65"/>
      <c r="N1" s="65"/>
      <c r="O1" s="66"/>
      <c r="S1" s="1"/>
    </row>
    <row r="2" spans="1:19" ht="12.75" customHeight="1" thickBot="1" x14ac:dyDescent="0.35">
      <c r="A2" s="27"/>
      <c r="B2" s="70" t="s">
        <v>21</v>
      </c>
      <c r="C2" s="71"/>
      <c r="D2" s="71"/>
      <c r="E2" s="71"/>
      <c r="F2" s="72"/>
      <c r="G2" s="27"/>
      <c r="H2" s="67" t="s">
        <v>20</v>
      </c>
      <c r="I2" s="68"/>
      <c r="J2" s="68"/>
      <c r="K2" s="68"/>
      <c r="L2" s="68"/>
      <c r="M2" s="68"/>
      <c r="N2" s="68"/>
      <c r="O2" s="69"/>
      <c r="S2" s="1"/>
    </row>
    <row r="3" spans="1:19" ht="57" customHeight="1" x14ac:dyDescent="0.25">
      <c r="A3" s="27"/>
      <c r="B3" s="30" t="s">
        <v>0</v>
      </c>
      <c r="C3" s="31" t="s">
        <v>16</v>
      </c>
      <c r="D3" s="32" t="s">
        <v>17</v>
      </c>
      <c r="E3" s="32" t="s">
        <v>8</v>
      </c>
      <c r="F3" s="32" t="s">
        <v>9</v>
      </c>
      <c r="G3" s="33" t="s">
        <v>10</v>
      </c>
      <c r="H3" s="34" t="s">
        <v>7</v>
      </c>
      <c r="I3" s="35" t="s">
        <v>1</v>
      </c>
      <c r="J3" s="34" t="s">
        <v>15</v>
      </c>
      <c r="K3" s="36" t="s">
        <v>5</v>
      </c>
      <c r="L3" s="37" t="s">
        <v>2</v>
      </c>
      <c r="M3" s="38" t="s">
        <v>3</v>
      </c>
      <c r="N3" s="39" t="s">
        <v>18</v>
      </c>
      <c r="O3" s="40" t="s">
        <v>19</v>
      </c>
      <c r="P3" s="3"/>
      <c r="Q3" s="4"/>
      <c r="R3" s="4"/>
      <c r="S3" s="1"/>
    </row>
    <row r="4" spans="1:19" ht="14.25" customHeight="1" x14ac:dyDescent="0.25">
      <c r="A4" s="27"/>
      <c r="B4" s="41" t="s">
        <v>4</v>
      </c>
      <c r="C4" s="42">
        <v>40</v>
      </c>
      <c r="D4" s="42">
        <v>100</v>
      </c>
      <c r="E4" s="43">
        <v>20</v>
      </c>
      <c r="F4" s="43">
        <v>20</v>
      </c>
      <c r="G4" s="42">
        <v>20</v>
      </c>
      <c r="H4" s="44">
        <v>40</v>
      </c>
      <c r="I4" s="44">
        <v>20</v>
      </c>
      <c r="J4" s="44">
        <v>60</v>
      </c>
      <c r="K4" s="45" t="s">
        <v>6</v>
      </c>
      <c r="L4" s="46">
        <v>5</v>
      </c>
      <c r="M4" s="47">
        <v>100</v>
      </c>
      <c r="N4" s="48" t="s">
        <v>6</v>
      </c>
      <c r="O4" s="49"/>
      <c r="S4" s="1"/>
    </row>
    <row r="5" spans="1:19" s="5" customFormat="1" ht="15" x14ac:dyDescent="0.25">
      <c r="A5" s="50">
        <v>1</v>
      </c>
      <c r="B5" s="9"/>
      <c r="C5" s="10"/>
      <c r="D5" s="13"/>
      <c r="E5" s="51" t="str">
        <f>IF(D5&gt;0,D5/5,"")</f>
        <v/>
      </c>
      <c r="F5" s="51" t="str">
        <f>IF(D5&gt;0,ROUND(D5/5,0),"")</f>
        <v/>
      </c>
      <c r="G5" s="13"/>
      <c r="H5" s="52" t="str">
        <f t="shared" ref="H5:H29" si="0">IF(G5&lt;&gt;"",F5+G5,"")</f>
        <v/>
      </c>
      <c r="I5" s="16"/>
      <c r="J5" s="53" t="str">
        <f>IF(I5&gt;0,ROUND(H5+I5,0),"")</f>
        <v/>
      </c>
      <c r="K5" s="54" t="str">
        <f t="shared" ref="K5:K29" si="1">IF(C5&gt;0,IF(AND(C5&gt;=30,J5&gt;=50),"Sì","No"),"")</f>
        <v/>
      </c>
      <c r="L5" s="19"/>
      <c r="M5" s="55" t="str">
        <f t="shared" ref="M5:M29" si="2">IF(J5="","",C5+J5+L5)</f>
        <v/>
      </c>
      <c r="N5" s="54" t="str">
        <f>IF(I5&gt;0,IF(AND(M5=100,L5=0),"Sì","No"),"")</f>
        <v/>
      </c>
      <c r="O5" s="23"/>
      <c r="P5" s="26" t="str">
        <f>IF(M5&lt;&gt;"",IF(M5&gt;100,"ERRORE VOTO MAGGIORE DI 100",IF(M5&lt;60,"CANDIDATO NON PROMOSSO","")),"")</f>
        <v/>
      </c>
      <c r="Q5" s="3"/>
      <c r="R5" s="3"/>
    </row>
    <row r="6" spans="1:19" s="5" customFormat="1" ht="15" x14ac:dyDescent="0.25">
      <c r="A6" s="50">
        <v>2</v>
      </c>
      <c r="B6" s="9"/>
      <c r="C6" s="11"/>
      <c r="D6" s="14"/>
      <c r="E6" s="56" t="str">
        <f t="shared" ref="E6:E29" si="3">IF(D6&gt;0,D6/5,"")</f>
        <v/>
      </c>
      <c r="F6" s="56" t="str">
        <f t="shared" ref="F6:F29" si="4">IF(D6&gt;0,ROUND(D6/5,0),"")</f>
        <v/>
      </c>
      <c r="G6" s="14"/>
      <c r="H6" s="52" t="str">
        <f t="shared" si="0"/>
        <v/>
      </c>
      <c r="I6" s="17"/>
      <c r="J6" s="53" t="str">
        <f t="shared" ref="J6:J29" si="5">IF(I6&gt;0,ROUND(H6+I6,0),"")</f>
        <v/>
      </c>
      <c r="K6" s="54" t="str">
        <f t="shared" si="1"/>
        <v/>
      </c>
      <c r="L6" s="19"/>
      <c r="M6" s="55" t="str">
        <f t="shared" si="2"/>
        <v/>
      </c>
      <c r="N6" s="57" t="str">
        <f t="shared" ref="N6:N29" si="6">IF(I6&gt;0,IF(AND(M6=100,L6=0),"Sì","No"),"")</f>
        <v/>
      </c>
      <c r="O6" s="24"/>
      <c r="P6" s="26" t="str">
        <f t="shared" ref="P6:P29" si="7">IF(M6&lt;&gt;"",IF(M6&gt;100,"ERRORE VOTO MAGGIORE DI 100",IF(M6&lt;60,"CANDIDATO NON PROMOSSO","")),"")</f>
        <v/>
      </c>
      <c r="Q6" s="3"/>
      <c r="R6" s="3"/>
    </row>
    <row r="7" spans="1:19" s="5" customFormat="1" ht="15" x14ac:dyDescent="0.25">
      <c r="A7" s="50">
        <v>3</v>
      </c>
      <c r="B7" s="9"/>
      <c r="C7" s="11"/>
      <c r="D7" s="14"/>
      <c r="E7" s="56" t="str">
        <f t="shared" si="3"/>
        <v/>
      </c>
      <c r="F7" s="56" t="str">
        <f t="shared" si="4"/>
        <v/>
      </c>
      <c r="G7" s="14"/>
      <c r="H7" s="52" t="str">
        <f t="shared" si="0"/>
        <v/>
      </c>
      <c r="I7" s="17"/>
      <c r="J7" s="53" t="str">
        <f t="shared" si="5"/>
        <v/>
      </c>
      <c r="K7" s="54" t="str">
        <f t="shared" si="1"/>
        <v/>
      </c>
      <c r="L7" s="19"/>
      <c r="M7" s="55" t="str">
        <f t="shared" si="2"/>
        <v/>
      </c>
      <c r="N7" s="57" t="str">
        <f t="shared" si="6"/>
        <v/>
      </c>
      <c r="O7" s="24"/>
      <c r="P7" s="26" t="str">
        <f t="shared" si="7"/>
        <v/>
      </c>
      <c r="Q7" s="3"/>
      <c r="R7" s="3"/>
    </row>
    <row r="8" spans="1:19" s="5" customFormat="1" ht="15" x14ac:dyDescent="0.25">
      <c r="A8" s="50">
        <v>4</v>
      </c>
      <c r="B8" s="9"/>
      <c r="C8" s="11"/>
      <c r="D8" s="14"/>
      <c r="E8" s="56" t="str">
        <f t="shared" si="3"/>
        <v/>
      </c>
      <c r="F8" s="56" t="str">
        <f t="shared" si="4"/>
        <v/>
      </c>
      <c r="G8" s="14"/>
      <c r="H8" s="52" t="str">
        <f t="shared" si="0"/>
        <v/>
      </c>
      <c r="I8" s="17"/>
      <c r="J8" s="53" t="str">
        <f t="shared" si="5"/>
        <v/>
      </c>
      <c r="K8" s="54" t="str">
        <f t="shared" si="1"/>
        <v/>
      </c>
      <c r="L8" s="19"/>
      <c r="M8" s="55" t="str">
        <f t="shared" si="2"/>
        <v/>
      </c>
      <c r="N8" s="57" t="str">
        <f t="shared" si="6"/>
        <v/>
      </c>
      <c r="O8" s="24"/>
      <c r="P8" s="26" t="str">
        <f t="shared" si="7"/>
        <v/>
      </c>
      <c r="Q8" s="3"/>
      <c r="R8" s="3"/>
    </row>
    <row r="9" spans="1:19" s="5" customFormat="1" ht="15" x14ac:dyDescent="0.25">
      <c r="A9" s="50">
        <v>5</v>
      </c>
      <c r="B9" s="9"/>
      <c r="C9" s="11"/>
      <c r="D9" s="14"/>
      <c r="E9" s="56" t="str">
        <f t="shared" si="3"/>
        <v/>
      </c>
      <c r="F9" s="56" t="str">
        <f t="shared" si="4"/>
        <v/>
      </c>
      <c r="G9" s="14"/>
      <c r="H9" s="52" t="str">
        <f t="shared" si="0"/>
        <v/>
      </c>
      <c r="I9" s="17"/>
      <c r="J9" s="53" t="str">
        <f t="shared" si="5"/>
        <v/>
      </c>
      <c r="K9" s="54" t="str">
        <f t="shared" si="1"/>
        <v/>
      </c>
      <c r="L9" s="19"/>
      <c r="M9" s="55" t="str">
        <f t="shared" si="2"/>
        <v/>
      </c>
      <c r="N9" s="57" t="str">
        <f t="shared" si="6"/>
        <v/>
      </c>
      <c r="O9" s="24"/>
      <c r="P9" s="26" t="str">
        <f t="shared" si="7"/>
        <v/>
      </c>
      <c r="Q9" s="3"/>
      <c r="R9" s="3"/>
    </row>
    <row r="10" spans="1:19" s="5" customFormat="1" ht="15" x14ac:dyDescent="0.25">
      <c r="A10" s="50">
        <v>6</v>
      </c>
      <c r="B10" s="9"/>
      <c r="C10" s="11"/>
      <c r="D10" s="14"/>
      <c r="E10" s="56" t="str">
        <f t="shared" si="3"/>
        <v/>
      </c>
      <c r="F10" s="56" t="str">
        <f t="shared" si="4"/>
        <v/>
      </c>
      <c r="G10" s="14"/>
      <c r="H10" s="52" t="str">
        <f t="shared" si="0"/>
        <v/>
      </c>
      <c r="I10" s="17"/>
      <c r="J10" s="53" t="str">
        <f t="shared" si="5"/>
        <v/>
      </c>
      <c r="K10" s="54" t="str">
        <f t="shared" si="1"/>
        <v/>
      </c>
      <c r="L10" s="19"/>
      <c r="M10" s="55" t="str">
        <f t="shared" si="2"/>
        <v/>
      </c>
      <c r="N10" s="57" t="str">
        <f t="shared" si="6"/>
        <v/>
      </c>
      <c r="O10" s="24"/>
      <c r="P10" s="26" t="str">
        <f t="shared" si="7"/>
        <v/>
      </c>
      <c r="Q10" s="3"/>
      <c r="R10" s="3"/>
    </row>
    <row r="11" spans="1:19" s="5" customFormat="1" ht="15" x14ac:dyDescent="0.25">
      <c r="A11" s="50">
        <v>7</v>
      </c>
      <c r="B11" s="9"/>
      <c r="C11" s="11"/>
      <c r="D11" s="14"/>
      <c r="E11" s="56" t="str">
        <f t="shared" si="3"/>
        <v/>
      </c>
      <c r="F11" s="56" t="str">
        <f t="shared" si="4"/>
        <v/>
      </c>
      <c r="G11" s="14"/>
      <c r="H11" s="52" t="str">
        <f t="shared" si="0"/>
        <v/>
      </c>
      <c r="I11" s="17"/>
      <c r="J11" s="53" t="str">
        <f t="shared" si="5"/>
        <v/>
      </c>
      <c r="K11" s="54" t="str">
        <f t="shared" si="1"/>
        <v/>
      </c>
      <c r="L11" s="19"/>
      <c r="M11" s="55" t="str">
        <f t="shared" si="2"/>
        <v/>
      </c>
      <c r="N11" s="57" t="str">
        <f t="shared" si="6"/>
        <v/>
      </c>
      <c r="O11" s="24"/>
      <c r="P11" s="26" t="str">
        <f t="shared" si="7"/>
        <v/>
      </c>
      <c r="Q11" s="3"/>
      <c r="R11" s="3"/>
    </row>
    <row r="12" spans="1:19" s="5" customFormat="1" ht="15" x14ac:dyDescent="0.25">
      <c r="A12" s="50">
        <v>8</v>
      </c>
      <c r="B12" s="9"/>
      <c r="C12" s="11"/>
      <c r="D12" s="14"/>
      <c r="E12" s="56" t="str">
        <f t="shared" si="3"/>
        <v/>
      </c>
      <c r="F12" s="56" t="str">
        <f t="shared" si="4"/>
        <v/>
      </c>
      <c r="G12" s="14"/>
      <c r="H12" s="52" t="str">
        <f t="shared" si="0"/>
        <v/>
      </c>
      <c r="I12" s="17"/>
      <c r="J12" s="53" t="str">
        <f t="shared" si="5"/>
        <v/>
      </c>
      <c r="K12" s="54" t="str">
        <f t="shared" si="1"/>
        <v/>
      </c>
      <c r="L12" s="19"/>
      <c r="M12" s="55" t="str">
        <f t="shared" si="2"/>
        <v/>
      </c>
      <c r="N12" s="57" t="str">
        <f t="shared" si="6"/>
        <v/>
      </c>
      <c r="O12" s="24"/>
      <c r="P12" s="26" t="str">
        <f t="shared" si="7"/>
        <v/>
      </c>
      <c r="Q12" s="3"/>
      <c r="R12" s="3"/>
    </row>
    <row r="13" spans="1:19" s="5" customFormat="1" ht="15" x14ac:dyDescent="0.25">
      <c r="A13" s="50">
        <v>9</v>
      </c>
      <c r="B13" s="9"/>
      <c r="C13" s="11"/>
      <c r="D13" s="14"/>
      <c r="E13" s="56" t="str">
        <f t="shared" si="3"/>
        <v/>
      </c>
      <c r="F13" s="56" t="str">
        <f t="shared" si="4"/>
        <v/>
      </c>
      <c r="G13" s="14"/>
      <c r="H13" s="52" t="str">
        <f t="shared" si="0"/>
        <v/>
      </c>
      <c r="I13" s="17"/>
      <c r="J13" s="53" t="str">
        <f t="shared" si="5"/>
        <v/>
      </c>
      <c r="K13" s="54" t="str">
        <f t="shared" si="1"/>
        <v/>
      </c>
      <c r="L13" s="19"/>
      <c r="M13" s="55" t="str">
        <f t="shared" si="2"/>
        <v/>
      </c>
      <c r="N13" s="57" t="str">
        <f t="shared" si="6"/>
        <v/>
      </c>
      <c r="O13" s="24"/>
      <c r="P13" s="26" t="str">
        <f t="shared" si="7"/>
        <v/>
      </c>
      <c r="Q13" s="3"/>
      <c r="R13" s="3"/>
    </row>
    <row r="14" spans="1:19" s="5" customFormat="1" ht="15" x14ac:dyDescent="0.25">
      <c r="A14" s="50">
        <v>10</v>
      </c>
      <c r="B14" s="9"/>
      <c r="C14" s="11"/>
      <c r="D14" s="14"/>
      <c r="E14" s="56" t="str">
        <f t="shared" si="3"/>
        <v/>
      </c>
      <c r="F14" s="56" t="str">
        <f t="shared" si="4"/>
        <v/>
      </c>
      <c r="G14" s="14"/>
      <c r="H14" s="52" t="str">
        <f t="shared" si="0"/>
        <v/>
      </c>
      <c r="I14" s="17"/>
      <c r="J14" s="53" t="str">
        <f t="shared" si="5"/>
        <v/>
      </c>
      <c r="K14" s="54" t="str">
        <f t="shared" si="1"/>
        <v/>
      </c>
      <c r="L14" s="19"/>
      <c r="M14" s="55" t="str">
        <f t="shared" si="2"/>
        <v/>
      </c>
      <c r="N14" s="57" t="str">
        <f t="shared" si="6"/>
        <v/>
      </c>
      <c r="O14" s="24"/>
      <c r="P14" s="26" t="str">
        <f t="shared" si="7"/>
        <v/>
      </c>
      <c r="Q14" s="3"/>
      <c r="R14" s="3"/>
    </row>
    <row r="15" spans="1:19" s="5" customFormat="1" ht="15" x14ac:dyDescent="0.25">
      <c r="A15" s="50">
        <v>11</v>
      </c>
      <c r="B15" s="9"/>
      <c r="C15" s="11"/>
      <c r="D15" s="14"/>
      <c r="E15" s="56" t="str">
        <f t="shared" si="3"/>
        <v/>
      </c>
      <c r="F15" s="56" t="str">
        <f t="shared" si="4"/>
        <v/>
      </c>
      <c r="G15" s="14"/>
      <c r="H15" s="52" t="str">
        <f t="shared" si="0"/>
        <v/>
      </c>
      <c r="I15" s="17"/>
      <c r="J15" s="53" t="str">
        <f t="shared" si="5"/>
        <v/>
      </c>
      <c r="K15" s="54" t="str">
        <f t="shared" si="1"/>
        <v/>
      </c>
      <c r="L15" s="19"/>
      <c r="M15" s="55" t="str">
        <f t="shared" si="2"/>
        <v/>
      </c>
      <c r="N15" s="57" t="str">
        <f t="shared" si="6"/>
        <v/>
      </c>
      <c r="O15" s="24"/>
      <c r="P15" s="26" t="str">
        <f t="shared" si="7"/>
        <v/>
      </c>
      <c r="Q15" s="3"/>
      <c r="R15" s="3"/>
    </row>
    <row r="16" spans="1:19" s="5" customFormat="1" ht="15" x14ac:dyDescent="0.25">
      <c r="A16" s="50">
        <v>12</v>
      </c>
      <c r="B16" s="9"/>
      <c r="C16" s="11"/>
      <c r="D16" s="14"/>
      <c r="E16" s="56" t="str">
        <f t="shared" si="3"/>
        <v/>
      </c>
      <c r="F16" s="56" t="str">
        <f t="shared" si="4"/>
        <v/>
      </c>
      <c r="G16" s="14"/>
      <c r="H16" s="52" t="str">
        <f t="shared" si="0"/>
        <v/>
      </c>
      <c r="I16" s="17"/>
      <c r="J16" s="53" t="str">
        <f t="shared" si="5"/>
        <v/>
      </c>
      <c r="K16" s="54" t="str">
        <f t="shared" si="1"/>
        <v/>
      </c>
      <c r="L16" s="19"/>
      <c r="M16" s="55" t="str">
        <f t="shared" si="2"/>
        <v/>
      </c>
      <c r="N16" s="57" t="str">
        <f t="shared" si="6"/>
        <v/>
      </c>
      <c r="O16" s="24"/>
      <c r="P16" s="26" t="str">
        <f t="shared" si="7"/>
        <v/>
      </c>
      <c r="Q16" s="3"/>
      <c r="R16" s="3"/>
    </row>
    <row r="17" spans="1:18" s="5" customFormat="1" ht="15" x14ac:dyDescent="0.25">
      <c r="A17" s="50">
        <v>13</v>
      </c>
      <c r="B17" s="9"/>
      <c r="C17" s="11"/>
      <c r="D17" s="14"/>
      <c r="E17" s="56" t="str">
        <f t="shared" si="3"/>
        <v/>
      </c>
      <c r="F17" s="56" t="str">
        <f t="shared" si="4"/>
        <v/>
      </c>
      <c r="G17" s="14"/>
      <c r="H17" s="52" t="str">
        <f t="shared" si="0"/>
        <v/>
      </c>
      <c r="I17" s="17"/>
      <c r="J17" s="53" t="str">
        <f t="shared" si="5"/>
        <v/>
      </c>
      <c r="K17" s="54" t="str">
        <f t="shared" si="1"/>
        <v/>
      </c>
      <c r="L17" s="19"/>
      <c r="M17" s="55" t="str">
        <f t="shared" si="2"/>
        <v/>
      </c>
      <c r="N17" s="57" t="str">
        <f t="shared" si="6"/>
        <v/>
      </c>
      <c r="O17" s="24"/>
      <c r="P17" s="26" t="str">
        <f t="shared" si="7"/>
        <v/>
      </c>
      <c r="Q17" s="3"/>
      <c r="R17" s="3"/>
    </row>
    <row r="18" spans="1:18" s="5" customFormat="1" ht="15" x14ac:dyDescent="0.25">
      <c r="A18" s="50">
        <v>14</v>
      </c>
      <c r="B18" s="9"/>
      <c r="C18" s="11"/>
      <c r="D18" s="14"/>
      <c r="E18" s="56" t="str">
        <f t="shared" si="3"/>
        <v/>
      </c>
      <c r="F18" s="56" t="str">
        <f t="shared" si="4"/>
        <v/>
      </c>
      <c r="G18" s="14"/>
      <c r="H18" s="52" t="str">
        <f t="shared" si="0"/>
        <v/>
      </c>
      <c r="I18" s="17"/>
      <c r="J18" s="53" t="str">
        <f t="shared" si="5"/>
        <v/>
      </c>
      <c r="K18" s="54" t="str">
        <f t="shared" si="1"/>
        <v/>
      </c>
      <c r="L18" s="19"/>
      <c r="M18" s="55" t="str">
        <f t="shared" si="2"/>
        <v/>
      </c>
      <c r="N18" s="57" t="str">
        <f t="shared" si="6"/>
        <v/>
      </c>
      <c r="O18" s="24"/>
      <c r="P18" s="26" t="str">
        <f t="shared" si="7"/>
        <v/>
      </c>
      <c r="Q18" s="3"/>
      <c r="R18" s="3"/>
    </row>
    <row r="19" spans="1:18" s="5" customFormat="1" ht="15" x14ac:dyDescent="0.25">
      <c r="A19" s="50">
        <v>15</v>
      </c>
      <c r="B19" s="9"/>
      <c r="C19" s="11"/>
      <c r="D19" s="14"/>
      <c r="E19" s="56" t="str">
        <f t="shared" si="3"/>
        <v/>
      </c>
      <c r="F19" s="56" t="str">
        <f t="shared" si="4"/>
        <v/>
      </c>
      <c r="G19" s="14"/>
      <c r="H19" s="52" t="str">
        <f t="shared" si="0"/>
        <v/>
      </c>
      <c r="I19" s="17"/>
      <c r="J19" s="53" t="str">
        <f t="shared" si="5"/>
        <v/>
      </c>
      <c r="K19" s="54" t="str">
        <f t="shared" si="1"/>
        <v/>
      </c>
      <c r="L19" s="19"/>
      <c r="M19" s="55" t="str">
        <f t="shared" si="2"/>
        <v/>
      </c>
      <c r="N19" s="57" t="str">
        <f t="shared" si="6"/>
        <v/>
      </c>
      <c r="O19" s="24"/>
      <c r="P19" s="26" t="str">
        <f t="shared" si="7"/>
        <v/>
      </c>
      <c r="Q19" s="3"/>
      <c r="R19" s="3"/>
    </row>
    <row r="20" spans="1:18" s="5" customFormat="1" ht="15" x14ac:dyDescent="0.25">
      <c r="A20" s="50">
        <v>16</v>
      </c>
      <c r="B20" s="9"/>
      <c r="C20" s="11"/>
      <c r="D20" s="14"/>
      <c r="E20" s="56" t="str">
        <f t="shared" si="3"/>
        <v/>
      </c>
      <c r="F20" s="56" t="str">
        <f t="shared" si="4"/>
        <v/>
      </c>
      <c r="G20" s="14"/>
      <c r="H20" s="52" t="str">
        <f t="shared" si="0"/>
        <v/>
      </c>
      <c r="I20" s="17"/>
      <c r="J20" s="53" t="str">
        <f t="shared" si="5"/>
        <v/>
      </c>
      <c r="K20" s="54" t="str">
        <f t="shared" si="1"/>
        <v/>
      </c>
      <c r="L20" s="19"/>
      <c r="M20" s="55" t="str">
        <f t="shared" si="2"/>
        <v/>
      </c>
      <c r="N20" s="57" t="str">
        <f t="shared" si="6"/>
        <v/>
      </c>
      <c r="O20" s="24"/>
      <c r="P20" s="26" t="str">
        <f t="shared" si="7"/>
        <v/>
      </c>
      <c r="Q20" s="3"/>
      <c r="R20" s="3"/>
    </row>
    <row r="21" spans="1:18" s="5" customFormat="1" ht="15" x14ac:dyDescent="0.25">
      <c r="A21" s="50">
        <v>17</v>
      </c>
      <c r="B21" s="9"/>
      <c r="C21" s="11"/>
      <c r="D21" s="14"/>
      <c r="E21" s="56" t="str">
        <f t="shared" si="3"/>
        <v/>
      </c>
      <c r="F21" s="56" t="str">
        <f t="shared" si="4"/>
        <v/>
      </c>
      <c r="G21" s="14"/>
      <c r="H21" s="52" t="str">
        <f t="shared" si="0"/>
        <v/>
      </c>
      <c r="I21" s="17"/>
      <c r="J21" s="53" t="str">
        <f t="shared" si="5"/>
        <v/>
      </c>
      <c r="K21" s="54" t="str">
        <f t="shared" si="1"/>
        <v/>
      </c>
      <c r="L21" s="19"/>
      <c r="M21" s="55" t="str">
        <f t="shared" si="2"/>
        <v/>
      </c>
      <c r="N21" s="57" t="str">
        <f t="shared" si="6"/>
        <v/>
      </c>
      <c r="O21" s="24"/>
      <c r="P21" s="26" t="str">
        <f t="shared" si="7"/>
        <v/>
      </c>
      <c r="Q21" s="3"/>
      <c r="R21" s="3"/>
    </row>
    <row r="22" spans="1:18" s="5" customFormat="1" ht="15" x14ac:dyDescent="0.25">
      <c r="A22" s="50">
        <v>18</v>
      </c>
      <c r="B22" s="9"/>
      <c r="C22" s="11"/>
      <c r="D22" s="14"/>
      <c r="E22" s="56" t="str">
        <f t="shared" si="3"/>
        <v/>
      </c>
      <c r="F22" s="56" t="str">
        <f t="shared" si="4"/>
        <v/>
      </c>
      <c r="G22" s="14"/>
      <c r="H22" s="52" t="str">
        <f t="shared" si="0"/>
        <v/>
      </c>
      <c r="I22" s="17"/>
      <c r="J22" s="53" t="str">
        <f t="shared" si="5"/>
        <v/>
      </c>
      <c r="K22" s="54" t="str">
        <f t="shared" si="1"/>
        <v/>
      </c>
      <c r="L22" s="19"/>
      <c r="M22" s="55" t="str">
        <f t="shared" si="2"/>
        <v/>
      </c>
      <c r="N22" s="57" t="str">
        <f t="shared" si="6"/>
        <v/>
      </c>
      <c r="O22" s="24"/>
      <c r="P22" s="26" t="str">
        <f t="shared" si="7"/>
        <v/>
      </c>
      <c r="Q22" s="3"/>
      <c r="R22" s="3"/>
    </row>
    <row r="23" spans="1:18" s="5" customFormat="1" ht="15" x14ac:dyDescent="0.25">
      <c r="A23" s="50">
        <v>19</v>
      </c>
      <c r="B23" s="9"/>
      <c r="C23" s="11"/>
      <c r="D23" s="14"/>
      <c r="E23" s="56" t="str">
        <f t="shared" si="3"/>
        <v/>
      </c>
      <c r="F23" s="56" t="str">
        <f t="shared" si="4"/>
        <v/>
      </c>
      <c r="G23" s="14"/>
      <c r="H23" s="52" t="str">
        <f t="shared" si="0"/>
        <v/>
      </c>
      <c r="I23" s="17"/>
      <c r="J23" s="53" t="str">
        <f t="shared" si="5"/>
        <v/>
      </c>
      <c r="K23" s="54" t="str">
        <f t="shared" si="1"/>
        <v/>
      </c>
      <c r="L23" s="19"/>
      <c r="M23" s="55" t="str">
        <f t="shared" si="2"/>
        <v/>
      </c>
      <c r="N23" s="57" t="str">
        <f t="shared" si="6"/>
        <v/>
      </c>
      <c r="O23" s="24"/>
      <c r="P23" s="26" t="str">
        <f t="shared" si="7"/>
        <v/>
      </c>
      <c r="Q23" s="3"/>
      <c r="R23" s="3"/>
    </row>
    <row r="24" spans="1:18" s="5" customFormat="1" ht="15" x14ac:dyDescent="0.25">
      <c r="A24" s="50">
        <v>20</v>
      </c>
      <c r="B24" s="9"/>
      <c r="C24" s="11"/>
      <c r="D24" s="14"/>
      <c r="E24" s="56" t="str">
        <f t="shared" si="3"/>
        <v/>
      </c>
      <c r="F24" s="56" t="str">
        <f t="shared" si="4"/>
        <v/>
      </c>
      <c r="G24" s="14"/>
      <c r="H24" s="52" t="str">
        <f t="shared" si="0"/>
        <v/>
      </c>
      <c r="I24" s="17"/>
      <c r="J24" s="53" t="str">
        <f t="shared" si="5"/>
        <v/>
      </c>
      <c r="K24" s="54" t="str">
        <f t="shared" si="1"/>
        <v/>
      </c>
      <c r="L24" s="19"/>
      <c r="M24" s="55" t="str">
        <f t="shared" si="2"/>
        <v/>
      </c>
      <c r="N24" s="57" t="str">
        <f t="shared" si="6"/>
        <v/>
      </c>
      <c r="O24" s="24"/>
      <c r="P24" s="26" t="str">
        <f t="shared" si="7"/>
        <v/>
      </c>
      <c r="Q24" s="3"/>
      <c r="R24" s="3"/>
    </row>
    <row r="25" spans="1:18" s="5" customFormat="1" ht="15" x14ac:dyDescent="0.25">
      <c r="A25" s="50">
        <v>21</v>
      </c>
      <c r="B25" s="9"/>
      <c r="C25" s="11"/>
      <c r="D25" s="14"/>
      <c r="E25" s="56" t="str">
        <f t="shared" si="3"/>
        <v/>
      </c>
      <c r="F25" s="56" t="str">
        <f t="shared" si="4"/>
        <v/>
      </c>
      <c r="G25" s="14"/>
      <c r="H25" s="52" t="str">
        <f t="shared" si="0"/>
        <v/>
      </c>
      <c r="I25" s="17"/>
      <c r="J25" s="53" t="str">
        <f t="shared" si="5"/>
        <v/>
      </c>
      <c r="K25" s="54" t="str">
        <f t="shared" si="1"/>
        <v/>
      </c>
      <c r="L25" s="19"/>
      <c r="M25" s="55" t="str">
        <f t="shared" si="2"/>
        <v/>
      </c>
      <c r="N25" s="57" t="str">
        <f t="shared" si="6"/>
        <v/>
      </c>
      <c r="O25" s="24"/>
      <c r="P25" s="26" t="str">
        <f t="shared" si="7"/>
        <v/>
      </c>
      <c r="Q25" s="3"/>
      <c r="R25" s="3"/>
    </row>
    <row r="26" spans="1:18" s="5" customFormat="1" ht="15" x14ac:dyDescent="0.25">
      <c r="A26" s="50">
        <v>22</v>
      </c>
      <c r="B26" s="9"/>
      <c r="C26" s="11"/>
      <c r="D26" s="14"/>
      <c r="E26" s="56" t="str">
        <f t="shared" si="3"/>
        <v/>
      </c>
      <c r="F26" s="56" t="str">
        <f t="shared" si="4"/>
        <v/>
      </c>
      <c r="G26" s="14"/>
      <c r="H26" s="52" t="str">
        <f t="shared" si="0"/>
        <v/>
      </c>
      <c r="I26" s="17"/>
      <c r="J26" s="53" t="str">
        <f t="shared" si="5"/>
        <v/>
      </c>
      <c r="K26" s="54" t="str">
        <f t="shared" si="1"/>
        <v/>
      </c>
      <c r="L26" s="19"/>
      <c r="M26" s="55" t="str">
        <f t="shared" si="2"/>
        <v/>
      </c>
      <c r="N26" s="57" t="str">
        <f t="shared" si="6"/>
        <v/>
      </c>
      <c r="O26" s="24"/>
      <c r="P26" s="26" t="str">
        <f t="shared" si="7"/>
        <v/>
      </c>
      <c r="Q26" s="3"/>
      <c r="R26" s="3"/>
    </row>
    <row r="27" spans="1:18" s="5" customFormat="1" ht="15" x14ac:dyDescent="0.25">
      <c r="A27" s="50">
        <v>23</v>
      </c>
      <c r="B27" s="9"/>
      <c r="C27" s="11"/>
      <c r="D27" s="14"/>
      <c r="E27" s="56" t="str">
        <f t="shared" si="3"/>
        <v/>
      </c>
      <c r="F27" s="56" t="str">
        <f t="shared" si="4"/>
        <v/>
      </c>
      <c r="G27" s="14"/>
      <c r="H27" s="52" t="str">
        <f t="shared" si="0"/>
        <v/>
      </c>
      <c r="I27" s="17"/>
      <c r="J27" s="53" t="str">
        <f t="shared" si="5"/>
        <v/>
      </c>
      <c r="K27" s="54" t="str">
        <f t="shared" si="1"/>
        <v/>
      </c>
      <c r="L27" s="19"/>
      <c r="M27" s="55" t="str">
        <f t="shared" si="2"/>
        <v/>
      </c>
      <c r="N27" s="57" t="str">
        <f t="shared" si="6"/>
        <v/>
      </c>
      <c r="O27" s="24"/>
      <c r="P27" s="26" t="str">
        <f t="shared" si="7"/>
        <v/>
      </c>
      <c r="Q27" s="3"/>
      <c r="R27" s="3"/>
    </row>
    <row r="28" spans="1:18" s="5" customFormat="1" ht="15" x14ac:dyDescent="0.25">
      <c r="A28" s="50">
        <v>24</v>
      </c>
      <c r="B28" s="9"/>
      <c r="C28" s="11"/>
      <c r="D28" s="14"/>
      <c r="E28" s="56" t="str">
        <f t="shared" si="3"/>
        <v/>
      </c>
      <c r="F28" s="56" t="str">
        <f t="shared" si="4"/>
        <v/>
      </c>
      <c r="G28" s="14"/>
      <c r="H28" s="52" t="str">
        <f t="shared" si="0"/>
        <v/>
      </c>
      <c r="I28" s="17"/>
      <c r="J28" s="53" t="str">
        <f t="shared" si="5"/>
        <v/>
      </c>
      <c r="K28" s="54" t="str">
        <f t="shared" si="1"/>
        <v/>
      </c>
      <c r="L28" s="19"/>
      <c r="M28" s="55" t="str">
        <f t="shared" si="2"/>
        <v/>
      </c>
      <c r="N28" s="57" t="str">
        <f t="shared" si="6"/>
        <v/>
      </c>
      <c r="O28" s="24"/>
      <c r="P28" s="26" t="str">
        <f t="shared" si="7"/>
        <v/>
      </c>
      <c r="Q28" s="3"/>
      <c r="R28" s="3"/>
    </row>
    <row r="29" spans="1:18" s="5" customFormat="1" ht="15.6" thickBot="1" x14ac:dyDescent="0.3">
      <c r="A29" s="50">
        <v>25</v>
      </c>
      <c r="B29" s="61"/>
      <c r="C29" s="12"/>
      <c r="D29" s="15"/>
      <c r="E29" s="58" t="str">
        <f t="shared" si="3"/>
        <v/>
      </c>
      <c r="F29" s="58" t="str">
        <f t="shared" si="4"/>
        <v/>
      </c>
      <c r="G29" s="15"/>
      <c r="H29" s="62" t="str">
        <f t="shared" si="0"/>
        <v/>
      </c>
      <c r="I29" s="18"/>
      <c r="J29" s="59" t="str">
        <f t="shared" si="5"/>
        <v/>
      </c>
      <c r="K29" s="60" t="str">
        <f t="shared" si="1"/>
        <v/>
      </c>
      <c r="L29" s="20"/>
      <c r="M29" s="63" t="str">
        <f t="shared" si="2"/>
        <v/>
      </c>
      <c r="N29" s="60" t="str">
        <f t="shared" si="6"/>
        <v/>
      </c>
      <c r="O29" s="25"/>
      <c r="P29" s="26" t="str">
        <f t="shared" si="7"/>
        <v/>
      </c>
      <c r="Q29" s="3"/>
      <c r="R29" s="3"/>
    </row>
    <row r="33" spans="2:20" x14ac:dyDescent="0.25">
      <c r="B33" s="6"/>
      <c r="C33" s="6"/>
      <c r="D33" s="6"/>
    </row>
    <row r="36" spans="2:20" x14ac:dyDescent="0.25">
      <c r="T36" s="2"/>
    </row>
    <row r="43" spans="2:20" x14ac:dyDescent="0.25">
      <c r="J43" s="7"/>
      <c r="K43" s="8"/>
      <c r="L43" s="8"/>
    </row>
  </sheetData>
  <sheetProtection password="CC3D" sheet="1" objects="1" scenarios="1"/>
  <mergeCells count="3">
    <mergeCell ref="H1:O1"/>
    <mergeCell ref="H2:O2"/>
    <mergeCell ref="B2:F2"/>
  </mergeCells>
  <phoneticPr fontId="0" type="noConversion"/>
  <conditionalFormatting sqref="K5:K29">
    <cfRule type="containsText" dxfId="1" priority="7" operator="containsText" text="Sì">
      <formula>NOT(ISERROR(SEARCH("Sì",K5)))</formula>
    </cfRule>
  </conditionalFormatting>
  <conditionalFormatting sqref="N5:N29">
    <cfRule type="containsText" dxfId="0" priority="5" operator="containsText" text="Sì">
      <formula>NOT(ISERROR(SEARCH("Sì",N5)))</formula>
    </cfRule>
  </conditionalFormatting>
  <dataValidations count="5">
    <dataValidation type="whole" allowBlank="1" showInputMessage="1" showErrorMessage="1" errorTitle="ERRORE INSERIMENTO" error="La valutazione consiste in un numero intero tra 3 e 100" sqref="D5:D29" xr:uid="{9C029099-D71E-4EE7-9F50-9CB39238C311}">
      <formula1>3</formula1>
      <formula2>100</formula2>
    </dataValidation>
    <dataValidation type="whole" allowBlank="1" showInputMessage="1" showErrorMessage="1" errorTitle="ERRORE INSERIMENTO" error="Il credito scolastico totale è compreso tra 22 e 40" sqref="C5:C29" xr:uid="{5CACF416-ED0F-4276-BF30-C024FB89E21E}">
      <formula1>22</formula1>
      <formula2>40</formula2>
    </dataValidation>
    <dataValidation type="whole" allowBlank="1" showInputMessage="1" showErrorMessage="1" errorTitle="ERRORE INSERIMENTO" error="la valutazione della seconda prova è un numero intero tra 1 e 20" sqref="G5:G29" xr:uid="{CE2CB3F8-A2CB-41C5-85C0-1DC59A55E8A7}">
      <formula1>1</formula1>
      <formula2>20</formula2>
    </dataValidation>
    <dataValidation type="whole" allowBlank="1" showInputMessage="1" showErrorMessage="1" errorTitle="ERRORE INSERIMENTO" error="Il punteggio integrativo è un numero compreso tra 1 e 5. Se non c'è il bonus lasciare la cella vuota." sqref="L5:L29" xr:uid="{3858D4F4-686C-44B2-B903-9444D455FE0D}">
      <formula1>1</formula1>
      <formula2>5</formula2>
    </dataValidation>
    <dataValidation type="decimal" allowBlank="1" showInputMessage="1" showErrorMessage="1" errorTitle="ERRORE INSERIMENTO" error="La valutazione della prova orale è un numero (anche con decimale 5) compreso tra 2,5 e 20" sqref="I5:I29" xr:uid="{1ED6B700-8546-475C-A870-F3CC751A4D29}">
      <formula1>2.5</formula1>
      <formula2>20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Riepilogo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Paolo Incollingo</cp:lastModifiedBy>
  <cp:lastPrinted>2024-04-28T20:01:30Z</cp:lastPrinted>
  <dcterms:created xsi:type="dcterms:W3CDTF">1996-11-05T10:16:36Z</dcterms:created>
  <dcterms:modified xsi:type="dcterms:W3CDTF">2024-04-28T20:04:34Z</dcterms:modified>
</cp:coreProperties>
</file>